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<sst xmlns="http://schemas.openxmlformats.org/spreadsheetml/2006/main" count="68" uniqueCount="60">
  <si>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DOMAINE CLAIR-LIEU</t>
  </si>
  <si>
    <t>Rue Saint-Etienne 3</t>
  </si>
  <si>
    <t>Hannut 4280 AVIN</t>
  </si>
  <si>
    <t>Ignace Cloquet</t>
  </si>
  <si>
    <t>GSM : 0491/36.16.47</t>
  </si>
  <si>
    <t xml:space="preserve">No. de compte : 063-4643324-66  domaineclairlieu@hotmail.com </t>
  </si>
  <si>
    <t>http://www.domaineclairlieu.be</t>
  </si>
  <si>
    <t>CONTRAT DE LOCATION mouvement de jeunesse</t>
  </si>
  <si>
    <t>Groupe:</t>
  </si>
  <si>
    <t>Nom Responsable :</t>
  </si>
  <si>
    <t>Prénom :</t>
  </si>
  <si>
    <t>Rue:</t>
  </si>
  <si>
    <t>Numéro :</t>
  </si>
  <si>
    <t xml:space="preserve">Lieu </t>
  </si>
  <si>
    <t>Code postale :</t>
  </si>
  <si>
    <t>Tel:</t>
  </si>
  <si>
    <t>GSM :</t>
  </si>
  <si>
    <t>Adresse mail :</t>
  </si>
  <si>
    <t>Nm° de compte  :</t>
  </si>
  <si>
    <t>Date entrée</t>
  </si>
  <si>
    <t>Date sortie</t>
  </si>
  <si>
    <t>Nombre de jours</t>
  </si>
  <si>
    <t>Acompte</t>
  </si>
  <si>
    <t>Montant</t>
  </si>
  <si>
    <t xml:space="preserve">Date  </t>
  </si>
  <si>
    <t>Tout les payements se font par versement au numéro de compte :</t>
  </si>
  <si>
    <t>063-4643324-66</t>
  </si>
  <si>
    <t>Prix 1 salle</t>
  </si>
  <si>
    <t xml:space="preserve">    Nombre Salles</t>
  </si>
  <si>
    <t>Jours</t>
  </si>
  <si>
    <t>Total</t>
  </si>
  <si>
    <t>Salles</t>
  </si>
  <si>
    <t>Grande  salle</t>
  </si>
  <si>
    <t>Cuisine</t>
  </si>
  <si>
    <t>(gaz inclus)</t>
  </si>
  <si>
    <t> </t>
  </si>
  <si>
    <t>Les charges</t>
  </si>
  <si>
    <t>Arrivé</t>
  </si>
  <si>
    <t>Départ</t>
  </si>
  <si>
    <t>Prix unité</t>
  </si>
  <si>
    <t>Nombr.</t>
  </si>
  <si>
    <t>Eau froide</t>
  </si>
  <si>
    <t>4,05 € M3</t>
  </si>
  <si>
    <t>Eau chaude</t>
  </si>
  <si>
    <t>6.93€ M3</t>
  </si>
  <si>
    <t>Electricité</t>
  </si>
  <si>
    <t>0,9586€ KW</t>
  </si>
  <si>
    <t>chauffage</t>
  </si>
  <si>
    <t>0.21 € L</t>
  </si>
  <si>
    <t>Nettoyage</t>
  </si>
  <si>
    <t>Poubelles</t>
  </si>
  <si>
    <t>1€ par poubelle (grand conteneur) + 0,15€ par kg</t>
  </si>
  <si>
    <t>Dégâts</t>
  </si>
  <si>
    <t>Totaux</t>
  </si>
  <si>
    <t>Total Location</t>
  </si>
  <si>
    <t>Total Charges</t>
  </si>
  <si>
    <t>Total dégâts</t>
  </si>
  <si>
    <t xml:space="preserve">Total </t>
  </si>
  <si>
    <t>Total à payer</t>
  </si>
  <si>
    <t>(total – caution)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</si>
</sst>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80C];[RED]\-#,##0.00\ [$€-80C]"/>
  </numFmts>
  <fonts count="17">
    <font>
      <sz val="10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1"/>
      <color indexed="12"/>
      <name val="Calibri"/>
      <family val="0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11"/>
      <name val="Arial"/>
      <family val="2"/>
    </font>
    <font>
      <sz val="6.8"/>
      <name val="Arial"/>
      <family val="2"/>
    </font>
    <font>
      <b/>
      <sz val="11"/>
      <name val="Arial"/>
      <family val="2"/>
    </font>
    <font>
      <b/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0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0" fillId="4" borderId="0" xfId="0" applyNumberFormat="1" applyFont="1" applyFill="1" applyAlignment="1">
      <alignment/>
    </xf>
    <xf numFmtId="164" fontId="7" fillId="5" borderId="0" xfId="0" applyFont="1" applyFill="1" applyAlignment="1">
      <alignment/>
    </xf>
    <xf numFmtId="164" fontId="7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7" fillId="0" borderId="0" xfId="0" applyFont="1" applyAlignment="1">
      <alignment horizontal="right"/>
    </xf>
    <xf numFmtId="165" fontId="0" fillId="6" borderId="0" xfId="0" applyNumberFormat="1" applyFont="1" applyFill="1" applyAlignment="1">
      <alignment/>
    </xf>
    <xf numFmtId="164" fontId="11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5" fontId="0" fillId="4" borderId="0" xfId="0" applyNumberFormat="1" applyFill="1" applyAlignment="1">
      <alignment/>
    </xf>
    <xf numFmtId="165" fontId="0" fillId="7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161925</xdr:rowOff>
    </xdr:from>
    <xdr:to>
      <xdr:col>5</xdr:col>
      <xdr:colOff>752475</xdr:colOff>
      <xdr:row>7</xdr:row>
      <xdr:rowOff>114300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61925"/>
          <a:ext cx="20193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nace@domaineclairlieu.be" TargetMode="External" /><Relationship Id="rId2" Type="http://schemas.openxmlformats.org/officeDocument/2006/relationships/hyperlink" Target="http://www.domaineclairlieu.be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tabSelected="1" zoomScale="139" zoomScaleNormal="139" workbookViewId="0" topLeftCell="A1">
      <selection activeCell="A7" sqref="A7"/>
    </sheetView>
  </sheetViews>
  <sheetFormatPr defaultColWidth="12.57421875" defaultRowHeight="12.75"/>
  <cols>
    <col min="1" max="1" width="22.421875" style="1" customWidth="1"/>
    <col min="2" max="2" width="11.57421875" style="1" customWidth="1"/>
    <col min="3" max="3" width="13.28125" style="1" customWidth="1"/>
    <col min="4" max="16384" width="11.57421875" style="1" customWidth="1"/>
  </cols>
  <sheetData>
    <row r="2" spans="1:2" ht="18.75">
      <c r="A2" s="2" t="s">
        <v>0</v>
      </c>
      <c r="B2" s="3"/>
    </row>
    <row r="4" ht="12.75">
      <c r="A4" s="1" t="s">
        <v>1</v>
      </c>
    </row>
    <row r="5" ht="12.75">
      <c r="A5" s="1" t="s">
        <v>2</v>
      </c>
    </row>
    <row r="6" ht="12.75">
      <c r="A6" s="1" t="s">
        <v>3</v>
      </c>
    </row>
    <row r="7" ht="12.75">
      <c r="A7" s="1" t="s">
        <v>4</v>
      </c>
    </row>
    <row r="8" ht="14.25">
      <c r="A8" s="4" t="s">
        <v>5</v>
      </c>
    </row>
    <row r="9" ht="14.25">
      <c r="A9" s="5" t="s">
        <v>6</v>
      </c>
    </row>
    <row r="12" spans="2:3" ht="15">
      <c r="B12" s="6" t="s">
        <v>7</v>
      </c>
      <c r="C12"/>
    </row>
    <row r="13" ht="12.75">
      <c r="C13"/>
    </row>
    <row r="14" spans="1:4" ht="15">
      <c r="A14" s="7" t="s">
        <v>8</v>
      </c>
      <c r="B14" s="8"/>
      <c r="C14" s="8"/>
      <c r="D14" s="5"/>
    </row>
    <row r="15" spans="1:4" ht="15">
      <c r="A15" s="7" t="s">
        <v>9</v>
      </c>
      <c r="B15" s="8"/>
      <c r="C15" s="8"/>
      <c r="D15" s="7" t="s">
        <v>10</v>
      </c>
    </row>
    <row r="16" spans="1:6" ht="15">
      <c r="A16" s="7" t="s">
        <v>11</v>
      </c>
      <c r="B16" s="8"/>
      <c r="C16"/>
      <c r="D16" s="7" t="s">
        <v>12</v>
      </c>
      <c r="E16"/>
      <c r="F16"/>
    </row>
    <row r="17" spans="1:6" ht="15">
      <c r="A17" s="9" t="s">
        <v>13</v>
      </c>
      <c r="B17" s="9"/>
      <c r="D17" s="7" t="s">
        <v>14</v>
      </c>
      <c r="E17"/>
      <c r="F17"/>
    </row>
    <row r="18" spans="1:6" ht="15">
      <c r="A18" s="7" t="s">
        <v>15</v>
      </c>
      <c r="B18"/>
      <c r="D18" s="7" t="s">
        <v>16</v>
      </c>
      <c r="E18"/>
      <c r="F18"/>
    </row>
    <row r="19" spans="1:4" ht="15">
      <c r="A19" s="7" t="s">
        <v>17</v>
      </c>
      <c r="B19"/>
      <c r="C19" s="10"/>
      <c r="D19" s="5"/>
    </row>
    <row r="20" spans="1:4" ht="15">
      <c r="A20" s="7" t="s">
        <v>18</v>
      </c>
      <c r="B20" s="8"/>
      <c r="C20" s="8"/>
      <c r="D20" s="5"/>
    </row>
    <row r="21" spans="1:3" ht="15">
      <c r="A21" s="8"/>
      <c r="B21" s="8"/>
      <c r="C21" s="8"/>
    </row>
    <row r="22" spans="1:3" ht="15">
      <c r="A22" s="8"/>
      <c r="B22" s="8"/>
      <c r="C22" s="8"/>
    </row>
    <row r="23" spans="1:3" ht="15">
      <c r="A23" s="8"/>
      <c r="B23" s="8"/>
      <c r="C23" s="8"/>
    </row>
    <row r="24" spans="1:5" ht="17.25">
      <c r="A24" s="11" t="s">
        <v>19</v>
      </c>
      <c r="C24" s="11" t="s">
        <v>20</v>
      </c>
      <c r="E24" s="11" t="s">
        <v>21</v>
      </c>
    </row>
    <row r="25" spans="1:5" ht="15">
      <c r="A25"/>
      <c r="B25" s="8"/>
      <c r="C25"/>
      <c r="E25"/>
    </row>
    <row r="26" spans="1:3" ht="15">
      <c r="A26" s="8"/>
      <c r="B26" s="8"/>
      <c r="C26" s="8"/>
    </row>
    <row r="27" spans="2:3" ht="15">
      <c r="B27" s="8"/>
      <c r="C27" s="8"/>
    </row>
    <row r="28" spans="1:3" ht="17.25">
      <c r="A28" s="11" t="s">
        <v>22</v>
      </c>
      <c r="B28" s="8"/>
      <c r="C28" s="8"/>
    </row>
    <row r="30" spans="1:2" ht="12.75">
      <c r="A30" s="1" t="s">
        <v>23</v>
      </c>
      <c r="B30" s="12"/>
    </row>
    <row r="31" spans="1:2" ht="15">
      <c r="A31" s="1" t="s">
        <v>24</v>
      </c>
      <c r="B31" s="13"/>
    </row>
    <row r="34" ht="15">
      <c r="A34" s="8" t="s">
        <v>25</v>
      </c>
    </row>
    <row r="35" ht="15">
      <c r="A35" s="8" t="s">
        <v>26</v>
      </c>
    </row>
    <row r="49" spans="2:7" ht="15">
      <c r="B49" s="7" t="s">
        <v>27</v>
      </c>
      <c r="C49" s="7" t="s">
        <v>28</v>
      </c>
      <c r="E49" s="7" t="s">
        <v>29</v>
      </c>
      <c r="F49" s="7" t="s">
        <v>30</v>
      </c>
      <c r="G49"/>
    </row>
    <row r="50" spans="1:7" ht="17.25">
      <c r="A50" s="14" t="s">
        <v>31</v>
      </c>
      <c r="B50" s="15"/>
      <c r="C50" s="15"/>
      <c r="D50" s="16"/>
      <c r="E50" s="5"/>
      <c r="G50"/>
    </row>
    <row r="51" spans="1:7" ht="15">
      <c r="A51" s="7" t="s">
        <v>32</v>
      </c>
      <c r="B51" s="17">
        <v>50</v>
      </c>
      <c r="C51"/>
      <c r="D51" s="18"/>
      <c r="E51"/>
      <c r="F51" s="19">
        <f>B51*C51*E51</f>
        <v>0</v>
      </c>
      <c r="G51"/>
    </row>
    <row r="52" spans="1:7" ht="15">
      <c r="A52" s="7" t="s">
        <v>33</v>
      </c>
      <c r="B52" s="20"/>
      <c r="C52" s="21"/>
      <c r="D52" s="18"/>
      <c r="E52" s="8"/>
      <c r="F52" s="19">
        <v>0</v>
      </c>
      <c r="G52"/>
    </row>
    <row r="53" spans="1:7" ht="13.5">
      <c r="A53" s="15" t="s">
        <v>34</v>
      </c>
      <c r="B53" s="22"/>
      <c r="C53" s="22"/>
      <c r="D53" s="22"/>
      <c r="E53" s="22"/>
      <c r="G53"/>
    </row>
    <row r="54" spans="1:7" ht="15">
      <c r="A54" s="15" t="s">
        <v>35</v>
      </c>
      <c r="B54" s="8"/>
      <c r="C54" s="8"/>
      <c r="D54" s="8"/>
      <c r="E54" s="8"/>
      <c r="G54"/>
    </row>
    <row r="55" spans="1:7" ht="17.25">
      <c r="A55" s="14" t="s">
        <v>36</v>
      </c>
      <c r="B55" s="8"/>
      <c r="C55" s="8"/>
      <c r="D55" s="8"/>
      <c r="E55" s="8"/>
      <c r="G55"/>
    </row>
    <row r="56" spans="1:7" ht="15">
      <c r="A56" s="8" t="s">
        <v>35</v>
      </c>
      <c r="B56" s="23" t="s">
        <v>37</v>
      </c>
      <c r="C56" s="23" t="s">
        <v>38</v>
      </c>
      <c r="D56" s="23" t="s">
        <v>39</v>
      </c>
      <c r="E56" s="23" t="s">
        <v>40</v>
      </c>
      <c r="F56" s="23" t="s">
        <v>30</v>
      </c>
      <c r="G56"/>
    </row>
    <row r="57" spans="1:7" ht="15">
      <c r="A57" s="15" t="s">
        <v>41</v>
      </c>
      <c r="B57"/>
      <c r="C57"/>
      <c r="D57" s="15" t="s">
        <v>42</v>
      </c>
      <c r="E57" s="24">
        <f>C57-B57</f>
        <v>0</v>
      </c>
      <c r="F57" s="25">
        <f>E57*2.9</f>
        <v>0</v>
      </c>
      <c r="G57"/>
    </row>
    <row r="58" spans="1:7" ht="15">
      <c r="A58" s="15" t="s">
        <v>43</v>
      </c>
      <c r="B58"/>
      <c r="C58"/>
      <c r="D58" s="15" t="s">
        <v>44</v>
      </c>
      <c r="E58" s="24">
        <f>C58-B58</f>
        <v>0</v>
      </c>
      <c r="F58" s="25">
        <f>E58*3.9</f>
        <v>0</v>
      </c>
      <c r="G58"/>
    </row>
    <row r="59" spans="1:7" ht="15">
      <c r="A59" s="15" t="s">
        <v>45</v>
      </c>
      <c r="B59"/>
      <c r="C59"/>
      <c r="D59" s="15" t="s">
        <v>46</v>
      </c>
      <c r="E59" s="24">
        <f>C59-B59</f>
        <v>0</v>
      </c>
      <c r="F59" s="25">
        <f>E59*0.168</f>
        <v>0</v>
      </c>
      <c r="G59"/>
    </row>
    <row r="60" spans="1:7" ht="15">
      <c r="A60" s="15" t="s">
        <v>47</v>
      </c>
      <c r="B60"/>
      <c r="C60"/>
      <c r="D60" s="15" t="s">
        <v>48</v>
      </c>
      <c r="E60" s="24">
        <f>C60-B60</f>
        <v>0</v>
      </c>
      <c r="F60" s="25">
        <f>E60*0.837</f>
        <v>0</v>
      </c>
      <c r="G60"/>
    </row>
    <row r="61" spans="1:7" ht="15">
      <c r="A61" s="8"/>
      <c r="B61" s="15"/>
      <c r="C61" s="15"/>
      <c r="D61" s="15"/>
      <c r="E61" s="5"/>
      <c r="F61" s="19">
        <f>SUM(F57:F60)</f>
        <v>0</v>
      </c>
      <c r="G61"/>
    </row>
    <row r="62" spans="1:7" ht="17.25">
      <c r="A62" s="14" t="s">
        <v>49</v>
      </c>
      <c r="B62" s="15"/>
      <c r="C62" s="15"/>
      <c r="D62"/>
      <c r="E62" s="5"/>
      <c r="F62" s="19">
        <v>10</v>
      </c>
      <c r="G62"/>
    </row>
    <row r="63" spans="1:7" ht="17.25">
      <c r="A63" s="14" t="s">
        <v>50</v>
      </c>
      <c r="B63" s="26" t="s">
        <v>51</v>
      </c>
      <c r="C63" s="26"/>
      <c r="D63" s="26"/>
      <c r="E63"/>
      <c r="F63"/>
      <c r="G63"/>
    </row>
    <row r="64" spans="1:7" ht="17.25">
      <c r="A64" s="14" t="s">
        <v>52</v>
      </c>
      <c r="F64"/>
      <c r="G64"/>
    </row>
    <row r="65" spans="1:7" ht="15">
      <c r="A65" s="8"/>
      <c r="G65"/>
    </row>
    <row r="66" spans="1:7" ht="17.25">
      <c r="A66" s="14" t="s">
        <v>53</v>
      </c>
      <c r="G66"/>
    </row>
    <row r="67" spans="1:7" ht="13.5">
      <c r="A67" s="15"/>
      <c r="D67" s="27" t="s">
        <v>54</v>
      </c>
      <c r="E67" s="27"/>
      <c r="F67" s="19">
        <f>F51+F52</f>
        <v>0</v>
      </c>
      <c r="G67"/>
    </row>
    <row r="68" spans="1:7" ht="15">
      <c r="A68" s="8" t="s">
        <v>35</v>
      </c>
      <c r="D68" s="27" t="s">
        <v>55</v>
      </c>
      <c r="E68" s="27"/>
      <c r="F68" s="19">
        <f>F61</f>
        <v>0</v>
      </c>
      <c r="G68"/>
    </row>
    <row r="69" spans="1:7" ht="15">
      <c r="A69" s="8"/>
      <c r="D69" s="27" t="s">
        <v>56</v>
      </c>
      <c r="E69" s="27"/>
      <c r="F69"/>
      <c r="G69"/>
    </row>
    <row r="70" spans="1:7" ht="15">
      <c r="A70" s="8" t="s">
        <v>35</v>
      </c>
      <c r="D70" s="27" t="s">
        <v>49</v>
      </c>
      <c r="E70" s="27"/>
      <c r="F70" s="19">
        <f>F62</f>
        <v>10</v>
      </c>
      <c r="G70"/>
    </row>
    <row r="71" spans="1:7" ht="15">
      <c r="A71" s="8"/>
      <c r="D71" s="27" t="s">
        <v>50</v>
      </c>
      <c r="E71" s="27"/>
      <c r="F71" s="19">
        <f>F63</f>
        <v>0</v>
      </c>
      <c r="G71"/>
    </row>
    <row r="72" spans="1:7" ht="13.5">
      <c r="A72" s="15" t="s">
        <v>35</v>
      </c>
      <c r="D72"/>
      <c r="E72"/>
      <c r="F72"/>
      <c r="G72"/>
    </row>
    <row r="73" spans="1:7" ht="15">
      <c r="A73" s="8" t="s">
        <v>35</v>
      </c>
      <c r="D73" s="28" t="s">
        <v>57</v>
      </c>
      <c r="E73" s="29"/>
      <c r="F73" s="30">
        <f>SUM(F67:F72)</f>
        <v>10</v>
      </c>
      <c r="G73"/>
    </row>
    <row r="74" spans="4:7" ht="15">
      <c r="D74" s="28" t="s">
        <v>58</v>
      </c>
      <c r="F74" s="31">
        <f>F73-B30</f>
        <v>10</v>
      </c>
      <c r="G74"/>
    </row>
    <row r="75" spans="4:7" ht="12.75">
      <c r="D75" s="1" t="s">
        <v>59</v>
      </c>
      <c r="G75"/>
    </row>
    <row r="76" ht="12.75">
      <c r="G76"/>
    </row>
  </sheetData>
  <mergeCells count="6">
    <mergeCell ref="B63:D63"/>
    <mergeCell ref="D67:E67"/>
    <mergeCell ref="D68:E68"/>
    <mergeCell ref="D69:E69"/>
    <mergeCell ref="D70:E70"/>
    <mergeCell ref="D71:E71"/>
  </mergeCells>
  <hyperlinks>
    <hyperlink ref="A8" r:id="rId1" display="No. de compte : 063-4643324-66  domaineclairlieu@hotmail.com "/>
    <hyperlink ref="A9" r:id="rId2" display="http://www.domaineclairlieu.be"/>
  </hyperlinks>
  <printOptions/>
  <pageMargins left="0.7875" right="0.7875" top="0.8861111111111111" bottom="1.0527777777777778" header="0.5118055555555555" footer="0.7875"/>
  <pageSetup firstPageNumber="1" useFirstPageNumber="1" horizontalDpi="300" verticalDpi="300" orientation="portrait" paperSize="9"/>
  <headerFooter alignWithMargins="0">
    <oddFooter>&amp;L&amp;"Times New Roman,Normal"&amp;12Contrat Domaine Clairlieu Mouvement de Jeunesse&amp;C&amp;"Times New Roman,Normal"&amp;12Page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Ignace Cloquet</dc:creator>
  <cp:keywords/>
  <dc:description/>
  <cp:lastModifiedBy>Ignace Cloquet</cp:lastModifiedBy>
  <dcterms:created xsi:type="dcterms:W3CDTF">2011-01-27T13:55:34Z</dcterms:created>
  <dcterms:modified xsi:type="dcterms:W3CDTF">2013-03-05T20:19:07Z</dcterms:modified>
  <cp:category/>
  <cp:version/>
  <cp:contentType/>
  <cp:contentStatus/>
  <cp:revision>10</cp:revision>
</cp:coreProperties>
</file>